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H347_2026_Free_QuickChe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E2E8F0"/>
      <sz val="10"/>
    </font>
    <font>
      <name val="Calibri"/>
      <b val="1"/>
      <color rgb="00FFFFFF"/>
      <sz val="9"/>
    </font>
    <font>
      <name val="Calibri"/>
      <color rgb="001D4ED8"/>
      <sz val="10"/>
    </font>
    <font>
      <name val="Calibri"/>
      <b val="1"/>
      <color rgb="000F172A"/>
      <sz val="10"/>
    </font>
  </fonts>
  <fills count="6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1E3A5F"/>
      </patternFill>
    </fill>
    <fill>
      <patternFill patternType="solid">
        <fgColor rgb="00EFF6F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indent="1"/>
    </xf>
    <xf numFmtId="0" fontId="0" fillId="3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 wrapText="1"/>
    </xf>
    <xf numFmtId="0" fontId="4" fillId="4" borderId="1" pivotButton="0" quotePrefix="0" xfId="0"/>
    <xf numFmtId="164" fontId="4" fillId="4" borderId="1" pivotButton="0" quotePrefix="0" xfId="0"/>
    <xf numFmtId="164" fontId="5" fillId="5" borderId="1" pivotButton="0" quotePrefix="0" xfId="0"/>
    <xf numFmtId="0" fontId="5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1" ht="28" customHeight="1">
      <c r="A1" s="1" t="inlineStr">
        <is>
          <t>ClearWage WH-347 (Rev. Jan 2025 / Oct 2026 Mandatory) — Free 5-Worker Compliance Quick-Check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0" customHeight="1">
      <c r="A2" s="3" t="inlineStr">
        <is>
          <t>Auto-Splits Cols 6A, 6B, 6C &amp; 7A + Checks 29 CFR § 5.32 Overtime  |  50-Worker 6-Tab Pro Suite: clearwage-wh347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28" customHeight="1">
      <c r="A4" s="5" t="inlineStr">
        <is>
          <t>Worker Name</t>
        </is>
      </c>
      <c r="B4" s="5" t="inlineStr">
        <is>
          <t>1E ID (Last4)</t>
        </is>
      </c>
      <c r="C4" s="5" t="inlineStr">
        <is>
          <t>2 Status (J/RA)</t>
        </is>
      </c>
      <c r="D4" s="5" t="inlineStr">
        <is>
          <t>WD Base $/hr</t>
        </is>
      </c>
      <c r="E4" s="5" t="inlineStr">
        <is>
          <t>WD Fringe $/hr</t>
        </is>
      </c>
      <c r="F4" s="5" t="inlineStr">
        <is>
          <t>ST Hrs</t>
        </is>
      </c>
      <c r="G4" s="5" t="inlineStr">
        <is>
          <t>OT Hrs</t>
        </is>
      </c>
      <c r="H4" s="5" t="inlineStr">
        <is>
          <t>6A ST $/hr</t>
        </is>
      </c>
      <c r="I4" s="5" t="inlineStr">
        <is>
          <t>6A OT $/hr</t>
        </is>
      </c>
      <c r="J4" s="5" t="inlineStr">
        <is>
          <t>Plan Fringe $/hr</t>
        </is>
      </c>
      <c r="K4" s="5" t="inlineStr">
        <is>
          <t>Cash-in-Lieu $/hr</t>
        </is>
      </c>
      <c r="L4" s="5" t="inlineStr">
        <is>
          <t>6B Plan Credit $</t>
        </is>
      </c>
      <c r="M4" s="5" t="inlineStr">
        <is>
          <t>6C Cash Fringe $</t>
        </is>
      </c>
      <c r="N4" s="5" t="inlineStr">
        <is>
          <t>7A Project Gross $</t>
        </is>
      </c>
      <c r="O4" s="5" t="inlineStr">
        <is>
          <t>2026 Compliance Verdict</t>
        </is>
      </c>
    </row>
    <row r="5">
      <c r="A5" s="6" t="inlineStr">
        <is>
          <t>Ramirez, Carlos</t>
        </is>
      </c>
      <c r="B5" s="6" t="inlineStr">
        <is>
          <t>4829</t>
        </is>
      </c>
      <c r="C5" s="6" t="inlineStr">
        <is>
          <t>J</t>
        </is>
      </c>
      <c r="D5" s="7" t="n">
        <v>38.5</v>
      </c>
      <c r="E5" s="7" t="n">
        <v>14.2</v>
      </c>
      <c r="F5" s="6" t="n">
        <v>40</v>
      </c>
      <c r="G5" s="6" t="n">
        <v>4</v>
      </c>
      <c r="H5" s="7" t="n">
        <v>39</v>
      </c>
      <c r="I5" s="7" t="n">
        <v>58.5</v>
      </c>
      <c r="J5" s="7" t="n">
        <v>14.2</v>
      </c>
      <c r="K5" s="7" t="n">
        <v>0</v>
      </c>
      <c r="L5" s="8">
        <f>IF(A5="","",ROUND((F5+G5)*J5,2))</f>
        <v/>
      </c>
      <c r="M5" s="8">
        <f>IF(A5="","",ROUND((F5+G5)*K5,2))</f>
        <v/>
      </c>
      <c r="N5" s="8">
        <f>IF(A5="","",ROUND(F5*H5+G5*I5+M5,2))</f>
        <v/>
      </c>
      <c r="O5" s="9">
        <f>IF(A5="","",IF(LEN(TRIM(B5))&gt;=9,"BLOCKER: Full SSN Forbidden",IF(AND(C5&lt;&gt;"J",C5&lt;&gt;"RA"),"BLOCKER: Col 2 Must Be J or RA",IF((H5+J5+K5)+0.001&lt;(D5+E5),"BLOCKER: ST+Fringe Shortfall",IF(AND(G5&gt;0,(I5+J5+K5)+0.001&lt;ROUND(1.5*MAX(D5,H5)+E5,2)),"BLOCKER: DBRA OT Shortfall","PASS - 2026 COMPLIANT")))))</f>
        <v/>
      </c>
    </row>
    <row r="6">
      <c r="A6" s="6" t="inlineStr">
        <is>
          <t>Kowalski, Tomasz</t>
        </is>
      </c>
      <c r="B6" s="6" t="inlineStr">
        <is>
          <t>3318</t>
        </is>
      </c>
      <c r="C6" s="6" t="inlineStr">
        <is>
          <t>J</t>
        </is>
      </c>
      <c r="D6" s="7" t="n">
        <v>22.4</v>
      </c>
      <c r="E6" s="7" t="n">
        <v>7.6</v>
      </c>
      <c r="F6" s="6" t="n">
        <v>40</v>
      </c>
      <c r="G6" s="6" t="n">
        <v>0</v>
      </c>
      <c r="H6" s="7" t="n">
        <v>22.4</v>
      </c>
      <c r="I6" s="7" t="n">
        <v>33.6</v>
      </c>
      <c r="J6" s="7" t="n">
        <v>4</v>
      </c>
      <c r="K6" s="7" t="n">
        <v>3.6</v>
      </c>
      <c r="L6" s="8">
        <f>IF(A6="","",ROUND((F6+G6)*J6,2))</f>
        <v/>
      </c>
      <c r="M6" s="8">
        <f>IF(A6="","",ROUND((F6+G6)*K6,2))</f>
        <v/>
      </c>
      <c r="N6" s="8">
        <f>IF(A6="","",ROUND(F6*H6+G6*I6+M6,2))</f>
        <v/>
      </c>
      <c r="O6" s="9">
        <f>IF(A6="","",IF(LEN(TRIM(B6))&gt;=9,"BLOCKER: Full SSN Forbidden",IF(AND(C6&lt;&gt;"J",C6&lt;&gt;"RA"),"BLOCKER: Col 2 Must Be J or RA",IF((H6+J6+K6)+0.001&lt;(D6+E6),"BLOCKER: ST+Fringe Shortfall",IF(AND(G6&gt;0,(I6+J6+K6)+0.001&lt;ROUND(1.5*MAX(D6,H6)+E6,2)),"BLOCKER: DBRA OT Shortfall","PASS - 2026 COMPLIANT")))))</f>
        <v/>
      </c>
    </row>
    <row r="7">
      <c r="A7" s="6" t="inlineStr"/>
      <c r="B7" s="6" t="inlineStr"/>
      <c r="C7" s="6" t="inlineStr">
        <is>
          <t>J</t>
        </is>
      </c>
      <c r="D7" s="7" t="n"/>
      <c r="E7" s="7" t="n"/>
      <c r="F7" s="6" t="n"/>
      <c r="G7" s="6" t="n"/>
      <c r="H7" s="7" t="n"/>
      <c r="I7" s="7" t="n"/>
      <c r="J7" s="7" t="n"/>
      <c r="K7" s="7" t="n"/>
      <c r="L7" s="8">
        <f>IF(A7="","",ROUND((F7+G7)*J7,2))</f>
        <v/>
      </c>
      <c r="M7" s="8">
        <f>IF(A7="","",ROUND((F7+G7)*K7,2))</f>
        <v/>
      </c>
      <c r="N7" s="8">
        <f>IF(A7="","",ROUND(F7*H7+G7*I7+M7,2))</f>
        <v/>
      </c>
      <c r="O7" s="9">
        <f>IF(A7="","",IF(LEN(TRIM(B7))&gt;=9,"BLOCKER: Full SSN Forbidden",IF(AND(C7&lt;&gt;"J",C7&lt;&gt;"RA"),"BLOCKER: Col 2 Must Be J or RA",IF((H7+J7+K7)+0.001&lt;(D7+E7),"BLOCKER: ST+Fringe Shortfall",IF(AND(G7&gt;0,(I7+J7+K7)+0.001&lt;ROUND(1.5*MAX(D7,H7)+E7,2)),"BLOCKER: DBRA OT Shortfall","PASS - 2026 COMPLIANT")))))</f>
        <v/>
      </c>
    </row>
    <row r="8">
      <c r="A8" s="6" t="inlineStr"/>
      <c r="B8" s="6" t="inlineStr"/>
      <c r="C8" s="6" t="inlineStr">
        <is>
          <t>J</t>
        </is>
      </c>
      <c r="D8" s="7" t="n"/>
      <c r="E8" s="7" t="n"/>
      <c r="F8" s="6" t="n"/>
      <c r="G8" s="6" t="n"/>
      <c r="H8" s="7" t="n"/>
      <c r="I8" s="7" t="n"/>
      <c r="J8" s="7" t="n"/>
      <c r="K8" s="7" t="n"/>
      <c r="L8" s="8">
        <f>IF(A8="","",ROUND((F8+G8)*J8,2))</f>
        <v/>
      </c>
      <c r="M8" s="8">
        <f>IF(A8="","",ROUND((F8+G8)*K8,2))</f>
        <v/>
      </c>
      <c r="N8" s="8">
        <f>IF(A8="","",ROUND(F8*H8+G8*I8+M8,2))</f>
        <v/>
      </c>
      <c r="O8" s="9">
        <f>IF(A8="","",IF(LEN(TRIM(B8))&gt;=9,"BLOCKER: Full SSN Forbidden",IF(AND(C8&lt;&gt;"J",C8&lt;&gt;"RA"),"BLOCKER: Col 2 Must Be J or RA",IF((H8+J8+K8)+0.001&lt;(D8+E8),"BLOCKER: ST+Fringe Shortfall",IF(AND(G8&gt;0,(I8+J8+K8)+0.001&lt;ROUND(1.5*MAX(D8,H8)+E8,2)),"BLOCKER: DBRA OT Shortfall","PASS - 2026 COMPLIANT")))))</f>
        <v/>
      </c>
    </row>
    <row r="9">
      <c r="A9" s="6" t="inlineStr"/>
      <c r="B9" s="6" t="inlineStr"/>
      <c r="C9" s="6" t="inlineStr">
        <is>
          <t>J</t>
        </is>
      </c>
      <c r="D9" s="7" t="n"/>
      <c r="E9" s="7" t="n"/>
      <c r="F9" s="6" t="n"/>
      <c r="G9" s="6" t="n"/>
      <c r="H9" s="7" t="n"/>
      <c r="I9" s="7" t="n"/>
      <c r="J9" s="7" t="n"/>
      <c r="K9" s="7" t="n"/>
      <c r="L9" s="8">
        <f>IF(A9="","",ROUND((F9+G9)*J9,2))</f>
        <v/>
      </c>
      <c r="M9" s="8">
        <f>IF(A9="","",ROUND((F9+G9)*K9,2))</f>
        <v/>
      </c>
      <c r="N9" s="8">
        <f>IF(A9="","",ROUND(F9*H9+G9*I9+M9,2))</f>
        <v/>
      </c>
      <c r="O9" s="9">
        <f>IF(A9="","",IF(LEN(TRIM(B9))&gt;=9,"BLOCKER: Full SSN Forbidden",IF(AND(C9&lt;&gt;"J",C9&lt;&gt;"RA"),"BLOCKER: Col 2 Must Be J or RA",IF((H9+J9+K9)+0.001&lt;(D9+E9),"BLOCKER: ST+Fringe Shortfall",IF(AND(G9&gt;0,(I9+J9+K9)+0.001&lt;ROUND(1.5*MAX(D9,H9)+E9,2)),"BLOCKER: DBRA OT Shortfall","PASS - 2026 COMPLIANT")))))</f>
        <v/>
      </c>
    </row>
  </sheetData>
  <mergeCells count="2">
    <mergeCell ref="A1:O1"/>
    <mergeCell ref="A2:O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2026-10-29T22:21:07Z</dcterms:created>
  <dcterms:modified xsi:type="dcterms:W3CDTF">2026-10-29T22:21:07Z</dcterms:modified>
</cp:coreProperties>
</file>